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<sst xmlns="http://schemas.openxmlformats.org/spreadsheetml/2006/main" count="25" uniqueCount="25">
  <si>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Auger area (in. square)</t>
  </si>
  <si>
    <t>If auger fun half full (cubic in./linear ft.)</t>
  </si>
  <si>
    <t>bu./linear ft.</t>
  </si>
  <si>
    <t>bu./cubic ft.</t>
  </si>
  <si>
    <t>in./cubic ft.</t>
  </si>
  <si>
    <t>linear in./revolution</t>
  </si>
  <si>
    <t xml:space="preserve">Residence time in mixing auger (seconds) </t>
  </si>
  <si>
    <t>Changeable data cells</t>
  </si>
  <si>
    <t>Fixed data cells</t>
  </si>
  <si>
    <t>Calculated values</t>
  </si>
  <si>
    <t>Desired bushels per hour</t>
  </si>
  <si>
    <t>cubic inches per bushel</t>
  </si>
  <si>
    <t>Auger length (linear ft.)</t>
  </si>
  <si>
    <t>Auger diameter (in.)</t>
  </si>
  <si>
    <t>Auger volume (cubic in./linear ft.)</t>
  </si>
  <si>
    <t>bu. transferred per revolution</t>
  </si>
  <si>
    <t>Revolutions per hour to transfer grain at desired bu./hr.</t>
  </si>
  <si>
    <t>Revolutions per min. to transfer grain at desired bu./hr.</t>
  </si>
  <si>
    <t>Revolutions per sec. to transfer grain at desired bu./hr.</t>
  </si>
  <si>
    <t>Residence time (sec.) per linear ft. of auger</t>
  </si>
  <si>
    <t>Mixing Auger Residence Time Calculation Table</t>
  </si>
  <si>
    <t>Assumptions:</t>
  </si>
  <si>
    <t>2) Distance between flighting equal to diameter</t>
  </si>
  <si>
    <t>1) Number two corn (56 lb./bu.)</t>
  </si>
  <si>
    <t>Desired pounds per minute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</si>
</sst>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0"/>
      <color indexed="4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164" fontId="1" fillId="0" borderId="0" xfId="0" applyNumberFormat="1" applyFont="1" applyAlignment="1">
      <alignment/>
    </xf>
    <xf numFmtId="1" fontId="1" fillId="4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5"/>
  <sheetViews>
    <sheetView tabSelected="1" workbookViewId="0" topLeftCell="A1">
      <selection activeCell="A1" sqref="A1"/>
    </sheetView>
  </sheetViews>
  <sheetFormatPr defaultColWidth="9.140625" defaultRowHeight="12.75"/>
  <cols>
    <col min="2" max="2" width="47.00390625" style="0" customWidth="1"/>
    <col min="3" max="3" width="10.57421875" style="0" customWidth="1"/>
  </cols>
  <sheetData>
    <row r="3" spans="2:6" ht="15.75">
      <c r="B3" s="8" t="s">
        <v>20</v>
      </c>
      <c r="C3" s="8"/>
      <c r="D3" s="8"/>
      <c r="E3" s="8"/>
      <c r="F3" s="8"/>
    </row>
    <row r="6" spans="2:4" ht="12.75">
      <c r="B6" t="s">
        <v>10</v>
      </c>
      <c r="D6" s="1">
        <v>5000</v>
      </c>
    </row>
    <row r="7" spans="2:4" ht="12.75">
      <c r="B7" t="s">
        <v>24</v>
      </c>
      <c r="D7" s="6">
        <f>D6*56/60</f>
        <v>4666.666666666667</v>
      </c>
    </row>
    <row r="8" spans="2:4" ht="12.75">
      <c r="B8" t="s">
        <v>11</v>
      </c>
      <c r="D8" s="2">
        <v>2150.4</v>
      </c>
    </row>
    <row r="9" spans="2:4" ht="12.75">
      <c r="B9" t="s">
        <v>4</v>
      </c>
      <c r="D9" s="2">
        <f>12*12*12</f>
        <v>1728</v>
      </c>
    </row>
    <row r="10" spans="2:4" ht="12.75">
      <c r="B10" t="s">
        <v>3</v>
      </c>
      <c r="D10" s="2">
        <f>D9/D8</f>
        <v>0.8035714285714285</v>
      </c>
    </row>
    <row r="11" spans="2:8" ht="12.75">
      <c r="B11" t="s">
        <v>12</v>
      </c>
      <c r="D11" s="1">
        <v>25</v>
      </c>
      <c r="H11" s="4"/>
    </row>
    <row r="13" spans="2:6" ht="12.75">
      <c r="B13" t="s">
        <v>13</v>
      </c>
      <c r="C13" s="1">
        <v>12</v>
      </c>
      <c r="D13" s="1">
        <v>16</v>
      </c>
      <c r="E13" s="1">
        <v>24</v>
      </c>
      <c r="F13" s="1">
        <v>36</v>
      </c>
    </row>
    <row r="14" spans="2:6" ht="12.75">
      <c r="B14" t="s">
        <v>0</v>
      </c>
      <c r="C14" s="5">
        <f>(C13/2)*(C13/2)*3.14</f>
        <v>113.04</v>
      </c>
      <c r="D14" s="5">
        <f>(D13/2)*(D13/2)*3.14</f>
        <v>200.96</v>
      </c>
      <c r="E14" s="5">
        <f>(E13/2)*(E13/2)*3.14</f>
        <v>452.16</v>
      </c>
      <c r="F14" s="5">
        <f>(F13/2)*(F13/2)*3.14</f>
        <v>1017.36</v>
      </c>
    </row>
    <row r="15" spans="2:6" ht="12.75">
      <c r="B15" t="s">
        <v>14</v>
      </c>
      <c r="C15" s="5">
        <f>C14*12</f>
        <v>1356.48</v>
      </c>
      <c r="D15" s="5">
        <f>D14*12</f>
        <v>2411.52</v>
      </c>
      <c r="E15" s="5">
        <f>E14*12</f>
        <v>5425.92</v>
      </c>
      <c r="F15" s="5">
        <f>F14*12</f>
        <v>12208.32</v>
      </c>
    </row>
    <row r="16" spans="2:6" ht="12.75">
      <c r="B16" t="s">
        <v>1</v>
      </c>
      <c r="C16" s="5">
        <f>C15/2</f>
        <v>678.24</v>
      </c>
      <c r="D16" s="5">
        <f>D15/2</f>
        <v>1205.76</v>
      </c>
      <c r="E16" s="5">
        <f>E15/2</f>
        <v>2712.96</v>
      </c>
      <c r="F16" s="5">
        <f>F15/2</f>
        <v>6104.16</v>
      </c>
    </row>
    <row r="17" spans="2:6" ht="12.75">
      <c r="B17" t="s">
        <v>2</v>
      </c>
      <c r="C17" s="5">
        <f>C16/$D8</f>
        <v>0.31540178571428573</v>
      </c>
      <c r="D17" s="5">
        <f>D16/$D8</f>
        <v>0.5607142857142857</v>
      </c>
      <c r="E17" s="5">
        <f>E16/$D8</f>
        <v>1.261607142857143</v>
      </c>
      <c r="F17" s="5">
        <f>F16/$D8</f>
        <v>2.838616071428571</v>
      </c>
    </row>
    <row r="18" spans="2:6" ht="12.75">
      <c r="B18" t="s">
        <v>5</v>
      </c>
      <c r="C18" s="5">
        <f>C13</f>
        <v>12</v>
      </c>
      <c r="D18" s="5">
        <f>D13</f>
        <v>16</v>
      </c>
      <c r="E18" s="5">
        <f>E13</f>
        <v>24</v>
      </c>
      <c r="F18" s="5">
        <f>F13</f>
        <v>36</v>
      </c>
    </row>
    <row r="19" spans="2:6" ht="12.75">
      <c r="B19" t="s">
        <v>15</v>
      </c>
      <c r="C19" s="5">
        <f>C17*(C18/12)</f>
        <v>0.31540178571428573</v>
      </c>
      <c r="D19" s="5">
        <f>D17*(D18/12)</f>
        <v>0.7476190476190476</v>
      </c>
      <c r="E19" s="5">
        <f>E17*(E18/12)</f>
        <v>2.523214285714286</v>
      </c>
      <c r="F19" s="5">
        <f>F17*(F18/12)</f>
        <v>8.515848214285713</v>
      </c>
    </row>
    <row r="20" spans="3:6" ht="12.75">
      <c r="C20" s="5"/>
      <c r="D20" s="5"/>
      <c r="E20" s="5"/>
      <c r="F20" s="5"/>
    </row>
    <row r="21" spans="2:6" ht="12.75">
      <c r="B21" t="s">
        <v>16</v>
      </c>
      <c r="C21" s="5">
        <f>$D6/C19</f>
        <v>15852.795470629864</v>
      </c>
      <c r="D21" s="5">
        <f>$D6/D19</f>
        <v>6687.898089171975</v>
      </c>
      <c r="E21" s="5">
        <f>$D6/E19</f>
        <v>1981.599433828733</v>
      </c>
      <c r="F21" s="5">
        <f>$D6/F19</f>
        <v>587.1405729862914</v>
      </c>
    </row>
    <row r="22" spans="2:6" ht="12.75">
      <c r="B22" t="s">
        <v>17</v>
      </c>
      <c r="C22" s="5">
        <f aca="true" t="shared" si="0" ref="C22:F23">C21/60</f>
        <v>264.21325784383106</v>
      </c>
      <c r="D22" s="5">
        <f t="shared" si="0"/>
        <v>111.46496815286625</v>
      </c>
      <c r="E22" s="5">
        <f t="shared" si="0"/>
        <v>33.02665723047888</v>
      </c>
      <c r="F22" s="5">
        <f t="shared" si="0"/>
        <v>9.78567621643819</v>
      </c>
    </row>
    <row r="23" spans="2:6" ht="12.75">
      <c r="B23" t="s">
        <v>18</v>
      </c>
      <c r="C23" s="5">
        <f t="shared" si="0"/>
        <v>4.403554297397184</v>
      </c>
      <c r="D23" s="5">
        <f t="shared" si="0"/>
        <v>1.8577494692144374</v>
      </c>
      <c r="E23" s="5">
        <f t="shared" si="0"/>
        <v>0.550444287174648</v>
      </c>
      <c r="F23" s="5">
        <f t="shared" si="0"/>
        <v>0.16309460360730318</v>
      </c>
    </row>
    <row r="24" spans="2:6" ht="12.75">
      <c r="B24" t="s">
        <v>19</v>
      </c>
      <c r="C24" s="5">
        <f>(C18/12)/C23</f>
        <v>0.22708928571428577</v>
      </c>
      <c r="D24" s="5">
        <f>(D18/12)/D23</f>
        <v>0.7177142857142856</v>
      </c>
      <c r="E24" s="5">
        <f>(E18/12)/E23</f>
        <v>3.6334285714285723</v>
      </c>
      <c r="F24" s="5">
        <f>(F18/12)/F23</f>
        <v>18.39423214285714</v>
      </c>
    </row>
    <row r="25" spans="2:6" ht="12.75">
      <c r="B25" t="s">
        <v>6</v>
      </c>
      <c r="C25" s="5">
        <f>C24*$D11</f>
        <v>5.677232142857144</v>
      </c>
      <c r="D25" s="5">
        <f>D24*$D11</f>
        <v>17.94285714285714</v>
      </c>
      <c r="E25" s="5">
        <f>E24*$D11</f>
        <v>90.8357142857143</v>
      </c>
      <c r="F25" s="5">
        <f>F24*$D11</f>
        <v>459.85580357142845</v>
      </c>
    </row>
    <row r="29" spans="1:2" ht="12.75">
      <c r="A29" s="1"/>
      <c r="B29" t="s">
        <v>7</v>
      </c>
    </row>
    <row r="30" spans="1:2" ht="12.75">
      <c r="A30" s="2"/>
      <c r="B30" t="s">
        <v>8</v>
      </c>
    </row>
    <row r="31" ht="12.75">
      <c r="B31" s="3" t="s">
        <v>9</v>
      </c>
    </row>
    <row r="33" ht="12.75">
      <c r="B33" s="7" t="s">
        <v>21</v>
      </c>
    </row>
    <row r="34" ht="12.75">
      <c r="B34" t="s">
        <v>23</v>
      </c>
    </row>
    <row r="35" ht="12.75">
      <c r="B35" t="s">
        <v>22</v>
      </c>
    </row>
  </sheetData>
  <mergeCells count="1">
    <mergeCell ref="B3:F3"/>
  </mergeCells>
  <printOptions/>
  <pageMargins left="0.75" right="0.75" top="1" bottom="1" header="0.5" footer="0.5"/>
  <pageSetup fitToHeight="1" fitToWidth="1" horizontalDpi="525" verticalDpi="5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Gateway_User</dc:creator>
  <cp:keywords/>
  <dc:description/>
  <cp:lastModifiedBy>Gateway_User</cp:lastModifiedBy>
  <cp:lastPrinted>2006-05-16T16:42:27Z</cp:lastPrinted>
  <dcterms:created xsi:type="dcterms:W3CDTF">2006-05-12T13:40:39Z</dcterms:created>
  <dcterms:modified xsi:type="dcterms:W3CDTF">2006-05-22T17:48:58Z</dcterms:modified>
  <cp:category/>
  <cp:version/>
  <cp:contentType/>
  <cp:contentStatus/>
</cp:coreProperties>
</file>